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120" yWindow="75" windowWidth="15480" windowHeight="11640" activeTab="1"/>
  </bookViews>
  <sheets>
    <sheet name="Data" sheetId="1" r:id="rId1"/>
    <sheet name="Chart1" sheetId="4" r:id="rId2"/>
  </sheets>
  <definedNames>
    <definedName name="ArrayA">Data!$C$13:$E$17</definedName>
  </definedNames>
  <calcPr calcId="125725" refMode="R1C1"/>
</workbook>
</file>

<file path=xl/calcChain.xml><?xml version="1.0" encoding="utf-8"?>
<calcChain xmlns="http://schemas.openxmlformats.org/spreadsheetml/2006/main">
  <c r="H5" i="1"/>
  <c r="I5" s="1"/>
  <c r="I6"/>
  <c r="C14"/>
  <c r="D14"/>
  <c r="E14"/>
  <c r="C15"/>
  <c r="D15"/>
  <c r="E15"/>
  <c r="C16"/>
  <c r="D16"/>
  <c r="E16"/>
  <c r="C17"/>
  <c r="D17"/>
  <c r="E17"/>
  <c r="E13"/>
  <c r="D13"/>
  <c r="C13"/>
  <c r="N5" l="1"/>
  <c r="O6"/>
  <c r="O5" l="1"/>
  <c r="K5" l="1"/>
  <c r="J5" l="1"/>
  <c r="M5" s="1"/>
  <c r="H6"/>
  <c r="K6" s="1"/>
  <c r="N6"/>
  <c r="J6" l="1"/>
  <c r="M6" s="1"/>
</calcChain>
</file>

<file path=xl/sharedStrings.xml><?xml version="1.0" encoding="utf-8"?>
<sst xmlns="http://schemas.openxmlformats.org/spreadsheetml/2006/main" count="17" uniqueCount="17">
  <si>
    <t>DDate</t>
  </si>
  <si>
    <t>AcctA</t>
  </si>
  <si>
    <t>AcctB</t>
  </si>
  <si>
    <t>AcctC</t>
  </si>
  <si>
    <t>Pri</t>
  </si>
  <si>
    <t>Sec</t>
  </si>
  <si>
    <t>Max</t>
  </si>
  <si>
    <t>Min</t>
  </si>
  <si>
    <t>Unit</t>
  </si>
  <si>
    <t>Loc</t>
  </si>
  <si>
    <t>Table1</t>
  </si>
  <si>
    <t>Table2</t>
  </si>
  <si>
    <t>Span</t>
  </si>
  <si>
    <t>Grid</t>
  </si>
  <si>
    <t>Grid2</t>
  </si>
  <si>
    <t>MaxAut</t>
  </si>
  <si>
    <t>MinAut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</si>
</sst>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0.000"/>
    <numFmt numFmtId="165" formatCode="0.0000"/>
    <numFmt numFmtId="169" formatCode="mmm"/>
  </numFmts>
  <fonts count="4">
    <font>
      <sz val="10"/>
      <name val="Arial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Fill="1"/>
    <xf numFmtId="0" fontId="1" fillId="0" borderId="0" xfId="0" applyFont="1"/>
    <xf numFmtId="169" fontId="1" fillId="0" borderId="0" xfId="0" applyNumberFormat="1" applyFont="1"/>
    <xf numFmtId="2" fontId="0" fillId="0" borderId="0" xfId="0" applyNumberFormat="1"/>
    <xf numFmtId="0" fontId="2" fillId="0" borderId="0" xfId="1"/>
    <xf numFmtId="165" fontId="0" fillId="0" borderId="0" xfId="0" applyNumberFormat="1"/>
    <xf numFmtId="0" fontId="0" fillId="0" borderId="0" xfId="0" applyNumberFormat="1"/>
    <xf numFmtId="164" fontId="3" fillId="2" borderId="0" xfId="0" applyNumberFormat="1" applyFont="1" applyFill="1" applyBorder="1"/>
    <xf numFmtId="44" fontId="3" fillId="0" borderId="0" xfId="0" applyNumberFormat="1" applyFont="1" applyFill="1" applyBorder="1"/>
  </cellXfs>
  <cellStyles count="2">
    <cellStyle name="Explanatory Text" xfId="1" builtinId="53"/>
    <cellStyle name="Normal" xfId="0" builtinId="0"/>
  </cellStyles>
  <dxfs count="11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mmm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6212895572082962E-2"/>
          <c:y val="2.2395642155751704E-2"/>
          <c:w val="0.82550833945327484"/>
          <c:h val="0.91208500947512838"/>
        </c:manualLayout>
      </c:layout>
      <c:barChart>
        <c:barDir val="col"/>
        <c:grouping val="clustered"/>
        <c:ser>
          <c:idx val="1"/>
          <c:order val="0"/>
          <c:tx>
            <c:strRef>
              <c:f>Data!$D$4</c:f>
              <c:strCache>
                <c:ptCount val="1"/>
                <c:pt idx="0">
                  <c:v>AcctB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31750">
              <a:noFill/>
            </a:ln>
          </c:spPr>
          <c:cat>
            <c:numRef>
              <c:f>Data!$B$5:$B$9</c:f>
              <c:numCache>
                <c:formatCode>mmm</c:formatCode>
                <c:ptCount val="5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</c:numCache>
            </c:numRef>
          </c:cat>
          <c:val>
            <c:numRef>
              <c:f>Data!$D$5:$D$9</c:f>
              <c:numCache>
                <c:formatCode>_("$"* #,##0.00_);_("$"* \(#,##0.00\);_("$"* "-"??_);_(@_)</c:formatCode>
                <c:ptCount val="5"/>
                <c:pt idx="0">
                  <c:v>3.7080000000000002</c:v>
                </c:pt>
                <c:pt idx="1">
                  <c:v>3.7570000000000001</c:v>
                </c:pt>
                <c:pt idx="2">
                  <c:v>3.956</c:v>
                </c:pt>
                <c:pt idx="3">
                  <c:v>3.9860000000000002</c:v>
                </c:pt>
                <c:pt idx="4">
                  <c:v>3.8479999999999999</c:v>
                </c:pt>
              </c:numCache>
            </c:numRef>
          </c:val>
        </c:ser>
        <c:ser>
          <c:idx val="2"/>
          <c:order val="1"/>
          <c:tx>
            <c:strRef>
              <c:f>Data!$E$4</c:f>
              <c:strCache>
                <c:ptCount val="1"/>
                <c:pt idx="0">
                  <c:v>AcctC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31750">
              <a:noFill/>
            </a:ln>
          </c:spPr>
          <c:cat>
            <c:numRef>
              <c:f>Data!$B$5:$B$9</c:f>
              <c:numCache>
                <c:formatCode>mmm</c:formatCode>
                <c:ptCount val="5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</c:numCache>
            </c:numRef>
          </c:cat>
          <c:val>
            <c:numRef>
              <c:f>Data!$E$5:$E$9</c:f>
              <c:numCache>
                <c:formatCode>_("$"* #,##0.00_);_("$"* \(#,##0.00\);_("$"* "-"??_);_(@_)</c:formatCode>
                <c:ptCount val="5"/>
                <c:pt idx="0">
                  <c:v>3.5910000000000002</c:v>
                </c:pt>
                <c:pt idx="1">
                  <c:v>3.5449999999999999</c:v>
                </c:pt>
                <c:pt idx="2">
                  <c:v>3.5089999999999999</c:v>
                </c:pt>
                <c:pt idx="3">
                  <c:v>3.5230000000000001</c:v>
                </c:pt>
                <c:pt idx="4">
                  <c:v>3.347</c:v>
                </c:pt>
              </c:numCache>
            </c:numRef>
          </c:val>
        </c:ser>
        <c:gapWidth val="138"/>
        <c:axId val="44421888"/>
        <c:axId val="122796288"/>
      </c:barChart>
      <c:barChart>
        <c:barDir val="col"/>
        <c:grouping val="clustered"/>
        <c:ser>
          <c:idx val="0"/>
          <c:order val="2"/>
          <c:tx>
            <c:strRef>
              <c:f>Data!$C$4</c:f>
              <c:strCache>
                <c:ptCount val="1"/>
                <c:pt idx="0">
                  <c:v>AcctA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31750">
              <a:noFill/>
            </a:ln>
          </c:spPr>
          <c:cat>
            <c:numRef>
              <c:f>Data!$B$5:$B$9</c:f>
              <c:numCache>
                <c:formatCode>mmm</c:formatCode>
                <c:ptCount val="5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</c:numCache>
            </c:numRef>
          </c:cat>
          <c:val>
            <c:numRef>
              <c:f>Data!$C$5:$C$9</c:f>
              <c:numCache>
                <c:formatCode>_("$"* #,##0.00_);_("$"* \(#,##0.00\);_("$"* "-"??_);_(@_)</c:formatCode>
                <c:ptCount val="5"/>
                <c:pt idx="0">
                  <c:v>7.8259999999999996</c:v>
                </c:pt>
                <c:pt idx="1">
                  <c:v>7.8239999999999998</c:v>
                </c:pt>
                <c:pt idx="2">
                  <c:v>7.8769999999999998</c:v>
                </c:pt>
                <c:pt idx="3">
                  <c:v>7.8579999999999997</c:v>
                </c:pt>
                <c:pt idx="4">
                  <c:v>7.8250000000000002</c:v>
                </c:pt>
              </c:numCache>
            </c:numRef>
          </c:val>
        </c:ser>
        <c:gapWidth val="427"/>
        <c:overlap val="6"/>
        <c:axId val="98721792"/>
        <c:axId val="44424576"/>
      </c:barChart>
      <c:dateAx>
        <c:axId val="44421888"/>
        <c:scaling>
          <c:orientation val="minMax"/>
        </c:scaling>
        <c:axPos val="b"/>
        <c:numFmt formatCode="mmm" sourceLinked="1"/>
        <c:tickLblPos val="nextTo"/>
        <c:crossAx val="122796288"/>
        <c:crosses val="autoZero"/>
        <c:auto val="1"/>
        <c:lblOffset val="100"/>
      </c:dateAx>
      <c:valAx>
        <c:axId val="122796288"/>
        <c:scaling>
          <c:orientation val="minMax"/>
          <c:max val="4.7"/>
          <c:min val="3.3"/>
        </c:scaling>
        <c:axPos val="l"/>
        <c:majorGridlines>
          <c:spPr>
            <a:ln>
              <a:solidFill>
                <a:sysClr val="windowText" lastClr="000000">
                  <a:alpha val="15000"/>
                </a:sysClr>
              </a:solidFill>
            </a:ln>
          </c:spPr>
        </c:majorGridlines>
        <c:numFmt formatCode="[&lt;=4]0.0;;;" sourceLinked="0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en-US"/>
          </a:p>
        </c:txPr>
        <c:crossAx val="44421888"/>
        <c:crosses val="autoZero"/>
        <c:crossBetween val="between"/>
        <c:majorUnit val="0.1"/>
      </c:valAx>
      <c:valAx>
        <c:axId val="44424576"/>
        <c:scaling>
          <c:orientation val="minMax"/>
          <c:max val="7.89"/>
          <c:min val="7.7500000000000009"/>
        </c:scaling>
        <c:axPos val="r"/>
        <c:numFmt formatCode="[&gt;=7.82]0.00;;;" sourceLinked="0"/>
        <c:tickLblPos val="low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98721792"/>
        <c:crosses val="max"/>
        <c:crossBetween val="between"/>
        <c:majorUnit val="0.01"/>
      </c:valAx>
      <c:dateAx>
        <c:axId val="98721792"/>
        <c:scaling>
          <c:orientation val="minMax"/>
        </c:scaling>
        <c:delete val="1"/>
        <c:axPos val="b"/>
        <c:numFmt formatCode="mmm" sourceLinked="1"/>
        <c:tickLblPos val="none"/>
        <c:crossAx val="44424576"/>
        <c:auto val="1"/>
        <c:lblOffset val="100"/>
      </c:dateAx>
      <c:spPr>
        <a:solidFill>
          <a:schemeClr val="accent6">
            <a:lumMod val="40000"/>
            <a:lumOff val="60000"/>
          </a:schemeClr>
        </a:solidFill>
      </c:spPr>
    </c:plotArea>
    <c:legend>
      <c:legendPos val="r"/>
      <c:layout/>
    </c:legend>
    <c:plotVisOnly val="1"/>
  </c:chart>
  <c:spPr>
    <a:solidFill>
      <a:schemeClr val="accent6">
        <a:lumMod val="20000"/>
        <a:lumOff val="80000"/>
      </a:schemeClr>
    </a:solidFill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zoomScale="141" workbookViewId="0" zoomToFit="1"/>
  </sheetViews>
  <pageMargins left="0.7" right="0.7" top="0.75" bottom="0.75" header="0.3" footer="0.3"/>
  <drawing r:id="rId1"/>
  <legacy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830" cy="62959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B4:E9" totalsRowShown="0">
  <tableColumns count="4">
    <tableColumn id="1" name="DDate" dataDxfId="10"/>
    <tableColumn id="2" name="AcctA" dataDxfId="8"/>
    <tableColumn id="3" name="AcctB" dataDxfId="7"/>
    <tableColumn id="4" name="AcctC" dataDxfId="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G4:O6" totalsRowShown="0">
  <tableColumns count="9">
    <tableColumn id="1" name="Loc"/>
    <tableColumn id="2" name="Min" dataDxfId="5">
      <calculatedColumnFormula>ROUNDDOWN(MIN(Table1[[AcctB]:[AcctC]]),1)</calculatedColumnFormula>
    </tableColumn>
    <tableColumn id="3" name="Max" dataDxfId="4">
      <calculatedColumnFormula>ROUNDUP(MAX(Table1[AcctA]),2)</calculatedColumnFormula>
    </tableColumn>
    <tableColumn id="4" name="Unit" dataDxfId="3">
      <calculatedColumnFormula>[Span]/[Grid]</calculatedColumnFormula>
    </tableColumn>
    <tableColumn id="5" name="Span" dataDxfId="9">
      <calculatedColumnFormula>[Max]-[Min]</calculatedColumnFormula>
    </tableColumn>
    <tableColumn id="6" name="Grid"/>
    <tableColumn id="7" name="Grid2" dataDxfId="2"/>
    <tableColumn id="8" name="MinAut" dataDxfId="1"/>
    <tableColumn id="9" name="MaxAut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O17"/>
  <sheetViews>
    <sheetView workbookViewId="0">
      <selection activeCell="I13" sqref="I13"/>
    </sheetView>
  </sheetViews>
  <sheetFormatPr defaultRowHeight="12.75"/>
  <cols>
    <col min="2" max="2" width="10.7109375" bestFit="1" customWidth="1"/>
    <col min="7" max="7" width="11.140625" customWidth="1"/>
    <col min="14" max="14" width="10" customWidth="1"/>
    <col min="15" max="15" width="10.5703125" customWidth="1"/>
  </cols>
  <sheetData>
    <row r="3" spans="2:15" ht="15">
      <c r="B3" s="5" t="s">
        <v>10</v>
      </c>
      <c r="G3" s="5" t="s">
        <v>11</v>
      </c>
    </row>
    <row r="4" spans="2:15">
      <c r="B4" s="2" t="s">
        <v>0</v>
      </c>
      <c r="C4" t="s">
        <v>1</v>
      </c>
      <c r="D4" t="s">
        <v>2</v>
      </c>
      <c r="E4" t="s">
        <v>3</v>
      </c>
      <c r="G4" t="s">
        <v>9</v>
      </c>
      <c r="H4" t="s">
        <v>7</v>
      </c>
      <c r="I4" t="s">
        <v>6</v>
      </c>
      <c r="J4" t="s">
        <v>8</v>
      </c>
      <c r="K4" t="s">
        <v>12</v>
      </c>
      <c r="L4" t="s">
        <v>13</v>
      </c>
      <c r="M4" t="s">
        <v>14</v>
      </c>
      <c r="N4" t="s">
        <v>16</v>
      </c>
      <c r="O4" t="s">
        <v>15</v>
      </c>
    </row>
    <row r="5" spans="2:15">
      <c r="B5" s="3">
        <v>39814</v>
      </c>
      <c r="C5" s="9">
        <v>7.8259999999999996</v>
      </c>
      <c r="D5" s="9">
        <v>3.7080000000000002</v>
      </c>
      <c r="E5" s="9">
        <v>3.5910000000000002</v>
      </c>
      <c r="G5" t="s">
        <v>4</v>
      </c>
      <c r="H5" s="4">
        <f>ROUNDDOWN(MIN(Table1[[AcctB]:[AcctC]]),1)</f>
        <v>3.3</v>
      </c>
      <c r="I5" s="4">
        <f>ROUNDUP(MAX(Table1[[AcctB]:[AcctC]]),1)*2-[Min]</f>
        <v>4.7</v>
      </c>
      <c r="J5" s="4">
        <f>ROUNDUP([Span]/[Grid],1)</f>
        <v>0.1</v>
      </c>
      <c r="K5" s="7">
        <f>[Max]-[Min]</f>
        <v>1.4000000000000004</v>
      </c>
      <c r="L5">
        <v>16</v>
      </c>
      <c r="M5" s="4">
        <f>ROUND([Span]/[Unit],0)</f>
        <v>14</v>
      </c>
      <c r="N5" s="4">
        <f>ROUNDDOWN(MIN(Table1[[AcctB]:[AcctC]]),1)</f>
        <v>3.3</v>
      </c>
      <c r="O5" s="4">
        <f>ROUNDUP(MAX(Table1[[AcctB]:[AcctC]]),1)*2-[Min]</f>
        <v>4.7</v>
      </c>
    </row>
    <row r="6" spans="2:15">
      <c r="B6" s="3">
        <v>39845</v>
      </c>
      <c r="C6" s="9">
        <v>7.8239999999999998</v>
      </c>
      <c r="D6" s="9">
        <v>3.7570000000000001</v>
      </c>
      <c r="E6" s="9">
        <v>3.5449999999999999</v>
      </c>
      <c r="G6" t="s">
        <v>5</v>
      </c>
      <c r="H6" s="4">
        <f>ROUNDDOWN(MIN(Table1[AcctA]),2)*2-[Max]</f>
        <v>7.7600000000000007</v>
      </c>
      <c r="I6" s="4">
        <f>ROUNDUP(MAX(Table1[AcctA]),2)</f>
        <v>7.88</v>
      </c>
      <c r="J6" s="4">
        <f>ROUNDUP([Span]/[Grid],2)</f>
        <v>0.01</v>
      </c>
      <c r="K6" s="7">
        <f>[Max]-[Min]</f>
        <v>0.11999999999999922</v>
      </c>
      <c r="L6">
        <v>16</v>
      </c>
      <c r="M6" s="4">
        <f>ROUND([Span]/[Unit],0)</f>
        <v>12</v>
      </c>
      <c r="N6" s="4">
        <f>ROUNDDOWN(MIN(Table1[AcctA]),2)*2-[Max]</f>
        <v>7.7600000000000007</v>
      </c>
      <c r="O6" s="4">
        <f>ROUNDUP(MAX(Table1[AcctA]),2)</f>
        <v>7.88</v>
      </c>
    </row>
    <row r="7" spans="2:15">
      <c r="B7" s="3">
        <v>39873</v>
      </c>
      <c r="C7" s="9">
        <v>7.8769999999999998</v>
      </c>
      <c r="D7" s="9">
        <v>3.956</v>
      </c>
      <c r="E7" s="9">
        <v>3.5089999999999999</v>
      </c>
    </row>
    <row r="8" spans="2:15">
      <c r="B8" s="3">
        <v>39904</v>
      </c>
      <c r="C8" s="9">
        <v>7.8579999999999997</v>
      </c>
      <c r="D8" s="9">
        <v>3.9860000000000002</v>
      </c>
      <c r="E8" s="9">
        <v>3.5230000000000001</v>
      </c>
    </row>
    <row r="9" spans="2:15">
      <c r="B9" s="3">
        <v>39934</v>
      </c>
      <c r="C9" s="9">
        <v>7.8250000000000002</v>
      </c>
      <c r="D9" s="9">
        <v>3.8479999999999999</v>
      </c>
      <c r="E9" s="9">
        <v>3.347</v>
      </c>
      <c r="M9" s="6"/>
    </row>
    <row r="10" spans="2:15">
      <c r="M10" s="6"/>
    </row>
    <row r="13" spans="2:15">
      <c r="C13" s="8">
        <f t="shared" ref="C13:C17" ca="1" si="0">RANDBETWEEN(7820,7900)/1000</f>
        <v>7.8949999999999996</v>
      </c>
      <c r="D13" s="8">
        <f t="shared" ref="D13:D17" ca="1" si="1">RANDBETWEEN(3600,4000)/1000</f>
        <v>3.8180000000000001</v>
      </c>
      <c r="E13" s="8">
        <f t="shared" ref="E13:E17" ca="1" si="2">RANDBETWEEN(3200,3600)/1000</f>
        <v>3.242</v>
      </c>
    </row>
    <row r="14" spans="2:15">
      <c r="C14" s="8">
        <f t="shared" ca="1" si="0"/>
        <v>7.8410000000000002</v>
      </c>
      <c r="D14" s="8">
        <f t="shared" ca="1" si="1"/>
        <v>3.7730000000000001</v>
      </c>
      <c r="E14" s="8">
        <f t="shared" ca="1" si="2"/>
        <v>3.2949999999999999</v>
      </c>
    </row>
    <row r="15" spans="2:15">
      <c r="C15" s="8">
        <f t="shared" ca="1" si="0"/>
        <v>7.8529999999999998</v>
      </c>
      <c r="D15" s="8">
        <f t="shared" ca="1" si="1"/>
        <v>3.7280000000000002</v>
      </c>
      <c r="E15" s="8">
        <f t="shared" ca="1" si="2"/>
        <v>3.484</v>
      </c>
      <c r="K15" s="1"/>
    </row>
    <row r="16" spans="2:15">
      <c r="C16" s="8">
        <f t="shared" ca="1" si="0"/>
        <v>7.8230000000000004</v>
      </c>
      <c r="D16" s="8">
        <f t="shared" ca="1" si="1"/>
        <v>3.9980000000000002</v>
      </c>
      <c r="E16" s="8">
        <f t="shared" ca="1" si="2"/>
        <v>3.363</v>
      </c>
    </row>
    <row r="17" spans="3:5">
      <c r="C17" s="8">
        <f t="shared" ca="1" si="0"/>
        <v>7.8869999999999996</v>
      </c>
      <c r="D17" s="8">
        <f t="shared" ca="1" si="1"/>
        <v>3.9990000000000001</v>
      </c>
      <c r="E17" s="8">
        <f t="shared" ca="1" si="2"/>
        <v>3.44</v>
      </c>
    </row>
  </sheetData>
  <dataConsolidate leftLabels="1" topLabels="1">
    <dataRefs count="2">
      <dataRef name="table1"/>
      <dataRef name="table2"/>
    </dataRefs>
  </dataConsolidate>
  <pageMargins left="0.75" right="0.75" top="1" bottom="1" header="0.5" footer="0.5"/>
  <headerFooter alignWithMargins="0"/>
  <legacy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Chart1</vt:lpstr>
      <vt:lpstr>ArrayA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seidenh7</dc:creator>
  <cp:lastModifiedBy>seidenh7</cp:lastModifiedBy>
  <dcterms:created xsi:type="dcterms:W3CDTF">2003-01-27T03:51:45Z</dcterms:created>
  <dcterms:modified xsi:type="dcterms:W3CDTF">2010-04-02T22:42:55Z</dcterms:modified>
</cp:coreProperties>
</file>